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D74" i="1" l="1"/>
  <c r="D71" i="1"/>
  <c r="D61" i="1"/>
  <c r="D59" i="1"/>
  <c r="D51" i="1"/>
  <c r="D49" i="1"/>
  <c r="D53" i="1" s="1"/>
  <c r="D42" i="1"/>
  <c r="D45" i="1" s="1"/>
  <c r="D38" i="1"/>
  <c r="D34" i="1"/>
  <c r="D23" i="1"/>
  <c r="D17" i="1"/>
  <c r="D10" i="1"/>
  <c r="D25" i="1" s="1"/>
  <c r="D6" i="1"/>
  <c r="D66" i="1" l="1"/>
  <c r="D73" i="1"/>
  <c r="D75" i="1" s="1"/>
</calcChain>
</file>

<file path=xl/sharedStrings.xml><?xml version="1.0" encoding="utf-8"?>
<sst xmlns="http://schemas.openxmlformats.org/spreadsheetml/2006/main" count="59" uniqueCount="59">
  <si>
    <t>Allocation of Competition Costs 2017</t>
  </si>
  <si>
    <t>Stub</t>
  </si>
  <si>
    <t>Description in Cash Book</t>
  </si>
  <si>
    <t>Amount</t>
  </si>
  <si>
    <t>WSFRL Affiliation Fee - for 2018</t>
  </si>
  <si>
    <t>WSFRL Entries</t>
  </si>
  <si>
    <t>Total WSFRL Costs</t>
  </si>
  <si>
    <t>SGP Affiliation Fee 2017</t>
  </si>
  <si>
    <t>SGPHH 10 miler refund</t>
  </si>
  <si>
    <t>Total SGP Costs</t>
  </si>
  <si>
    <t>Jun Endurance, 5k, 10k, HM, XC Championships: Age-graded awards</t>
  </si>
  <si>
    <t>Sussex XC Championships Seniors &amp; Masters, Bexhill, 06/01/18</t>
  </si>
  <si>
    <t>Sussex XC Championships Masters 2017, Lancing, Jan 17</t>
  </si>
  <si>
    <t>Sussex XC Relay, Goodwood</t>
  </si>
  <si>
    <t>Total  XC Costs</t>
  </si>
  <si>
    <t>SEAA Relays, Aldershot</t>
  </si>
  <si>
    <t xml:space="preserve">SEAA Masters XC Championships, 9/12/17 </t>
  </si>
  <si>
    <t>SEAA XC Champs, Stanmer , 27/01/18</t>
  </si>
  <si>
    <t>SCAA Road Relays, Christs Hospital</t>
  </si>
  <si>
    <t>Total Relay Costs</t>
  </si>
  <si>
    <t>"Endurance" as in Accounts (exc Affiliation fees above)</t>
  </si>
  <si>
    <t>"Downs Relays (net)" as in Accounts</t>
  </si>
  <si>
    <t>U13 League SCAA Affiliation Fee</t>
  </si>
  <si>
    <t>U13 K2 hire</t>
  </si>
  <si>
    <t>U13 Shot &amp; other costs</t>
  </si>
  <si>
    <t>U13 - SCAA reimbursement of K2 expenses</t>
  </si>
  <si>
    <t>U13 League - Officials Refreshments</t>
  </si>
  <si>
    <t>Total U13League Costs</t>
  </si>
  <si>
    <t>U15 League SCAA Affiliation Fee - 2014, 2015, 2016</t>
  </si>
  <si>
    <t>U15 Costs</t>
  </si>
  <si>
    <t>Total U15 League Costs</t>
  </si>
  <si>
    <t>Youth Development League (YDL) Affiliation Fee 2017</t>
  </si>
  <si>
    <t>YDL mileage</t>
  </si>
  <si>
    <t>YDL - shot</t>
  </si>
  <si>
    <t>YDL flag</t>
  </si>
  <si>
    <t>Total YDL Costs</t>
  </si>
  <si>
    <t>SWT&amp;F League Affiliation Fee</t>
  </si>
  <si>
    <t>SWT&amp;F League Venue hire</t>
  </si>
  <si>
    <t>SWT&amp;F Expenses</t>
  </si>
  <si>
    <t>SWT&amp;F Refreshment Expenses</t>
  </si>
  <si>
    <t>Hire of minibuses for SWL matches</t>
  </si>
  <si>
    <t>Fuel for above</t>
  </si>
  <si>
    <t>Total SWT&amp;F League Costs</t>
  </si>
  <si>
    <t>SML Affiliation Fee</t>
  </si>
  <si>
    <t>SCAA Masters League Affiliation Fee 2017</t>
  </si>
  <si>
    <t>SCAA Masters League expenses</t>
  </si>
  <si>
    <t>Total SCAA Masters League Costs</t>
  </si>
  <si>
    <t>39/46</t>
  </si>
  <si>
    <t>Sussex T&amp;F Championships</t>
  </si>
  <si>
    <t>Sussex Masters Championships</t>
  </si>
  <si>
    <t>Sussex U13 T&amp;F Championships: Two Relay Teams</t>
  </si>
  <si>
    <t>"Athletics Meetings/Entries" as in Accounts (exc Aff fees)</t>
  </si>
  <si>
    <t>SEAA Affiliation Fee 2017/18</t>
  </si>
  <si>
    <t>SCAA Affiliation Fee for 2017</t>
  </si>
  <si>
    <t>EA Club Affiliation Fee 2017</t>
  </si>
  <si>
    <t>Total Regional &amp; National Affiliation Fees</t>
  </si>
  <si>
    <t>Total</t>
  </si>
  <si>
    <t>of which Affiliation Fees</t>
  </si>
  <si>
    <t>Total exc Affiliation 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</si>
</sst>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2" fontId="2" fillId="0" borderId="0" xfId="0" applyNumberFormat="1" applyFont="1"/>
    <xf numFmtId="0" fontId="3" fillId="0" borderId="0" xfId="0" applyFont="1"/>
    <xf numFmtId="2" fontId="3" fillId="0" borderId="0" xfId="0" applyNumberFormat="1" applyFont="1" applyFill="1"/>
    <xf numFmtId="2" fontId="3" fillId="0" borderId="0" xfId="0" applyNumberFormat="1" applyFont="1"/>
    <xf numFmtId="2" fontId="2" fillId="2" borderId="0" xfId="0" applyNumberFormat="1" applyFont="1" applyFill="1"/>
    <xf numFmtId="2" fontId="2" fillId="0" borderId="0" xfId="0" applyNumberFormat="1" applyFont="1" applyFill="1"/>
    <xf numFmtId="2" fontId="2" fillId="3" borderId="0" xfId="0" applyNumberFormat="1" applyFont="1" applyFill="1"/>
    <xf numFmtId="0" fontId="2" fillId="4" borderId="1" xfId="0" applyFont="1" applyFill="1" applyBorder="1"/>
    <xf numFmtId="2" fontId="2" fillId="4" borderId="2" xfId="0" applyNumberFormat="1" applyFont="1" applyFill="1" applyBorder="1"/>
    <xf numFmtId="0" fontId="2" fillId="0" borderId="0" xfId="0" applyFont="1" applyBorder="1"/>
    <xf numFmtId="0" fontId="5" fillId="0" borderId="0" xfId="0" applyFont="1"/>
    <xf numFmtId="2" fontId="5" fillId="5" borderId="0" xfId="0" applyNumberFormat="1" applyFont="1" applyFill="1"/>
    <xf numFmtId="0" fontId="1" fillId="0" borderId="0" xfId="0" applyFont="1"/>
    <xf numFmtId="2" fontId="1" fillId="0" borderId="0" xfId="0" applyNumberFormat="1" applyFont="1" applyFill="1"/>
    <xf numFmtId="2" fontId="2" fillId="5" borderId="0" xfId="0" applyNumberFormat="1" applyFont="1" applyFill="1"/>
    <xf numFmtId="2" fontId="2" fillId="5" borderId="0" xfId="0" applyNumberFormat="1" applyFont="1" applyFill="1" applyAlignment="1">
      <alignment horizontal="right"/>
    </xf>
    <xf numFmtId="0" fontId="2" fillId="0" borderId="0" xfId="0" applyFont="1" applyAlignment="1">
      <alignment wrapText="1"/>
    </xf>
    <xf numFmtId="2" fontId="5" fillId="2" borderId="0" xfId="0" applyNumberFormat="1" applyFont="1" applyFill="1" applyAlignment="1">
      <alignment vertical="center"/>
    </xf>
    <xf numFmtId="2" fontId="5" fillId="2" borderId="0" xfId="0" applyNumberFormat="1" applyFont="1" applyFill="1"/>
    <xf numFmtId="0" fontId="5" fillId="4" borderId="1" xfId="0" applyFont="1" applyFill="1" applyBorder="1"/>
    <xf numFmtId="2" fontId="5" fillId="4" borderId="2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75"/>
  <sheetViews>
    <sheetView tabSelected="1" zoomScale="80" zoomScaleNormal="80" workbookViewId="0">
      <selection activeCell="C1" sqref="C1:D1"/>
    </sheetView>
  </sheetViews>
  <sheetFormatPr defaultRowHeight="15" x14ac:dyDescent="0.25"/>
  <cols>
    <col min="2" max="2" width="5.85546875" bestFit="1" customWidth="1"/>
    <col min="3" max="3" width="61.85546875" bestFit="1" customWidth="1"/>
  </cols>
  <sheetData>
    <row r="1" spans="2:4" ht="23.25" x14ac:dyDescent="0.35">
      <c r="B1" s="1"/>
      <c r="C1" s="2" t="s">
        <v>0</v>
      </c>
      <c r="D1" s="2"/>
    </row>
    <row r="2" spans="2:4" x14ac:dyDescent="0.25">
      <c r="B2" s="3"/>
      <c r="C2" s="3"/>
      <c r="D2" s="3"/>
    </row>
    <row r="3" spans="2:4" x14ac:dyDescent="0.25">
      <c r="B3" s="4" t="s">
        <v>1</v>
      </c>
      <c r="C3" s="5" t="s">
        <v>2</v>
      </c>
      <c r="D3" s="6" t="s">
        <v>3</v>
      </c>
    </row>
    <row r="4" spans="2:4" x14ac:dyDescent="0.25">
      <c r="B4" s="1"/>
      <c r="C4" s="7" t="s">
        <v>4</v>
      </c>
      <c r="D4" s="8">
        <v>80</v>
      </c>
    </row>
    <row r="5" spans="2:4" x14ac:dyDescent="0.25">
      <c r="B5" s="1"/>
      <c r="C5" s="7" t="s">
        <v>5</v>
      </c>
      <c r="D5" s="9">
        <v>517</v>
      </c>
    </row>
    <row r="6" spans="2:4" x14ac:dyDescent="0.25">
      <c r="B6" s="1"/>
      <c r="C6" s="5" t="s">
        <v>6</v>
      </c>
      <c r="D6" s="10">
        <f>+SUM(D4:D5)</f>
        <v>597</v>
      </c>
    </row>
    <row r="7" spans="2:4" x14ac:dyDescent="0.25">
      <c r="B7" s="1"/>
      <c r="C7" s="5"/>
      <c r="D7" s="6"/>
    </row>
    <row r="8" spans="2:4" x14ac:dyDescent="0.25">
      <c r="B8" s="1">
        <v>5</v>
      </c>
      <c r="C8" s="7" t="s">
        <v>7</v>
      </c>
      <c r="D8" s="9">
        <v>50</v>
      </c>
    </row>
    <row r="9" spans="2:4" x14ac:dyDescent="0.25">
      <c r="B9" s="1"/>
      <c r="C9" s="7" t="s">
        <v>8</v>
      </c>
      <c r="D9" s="9">
        <v>-108</v>
      </c>
    </row>
    <row r="10" spans="2:4" x14ac:dyDescent="0.25">
      <c r="B10" s="1"/>
      <c r="C10" s="5" t="s">
        <v>9</v>
      </c>
      <c r="D10" s="10">
        <f>+SUM(D8:D9)</f>
        <v>-58</v>
      </c>
    </row>
    <row r="11" spans="2:4" x14ac:dyDescent="0.25">
      <c r="B11" s="1"/>
      <c r="C11" s="5"/>
      <c r="D11" s="11"/>
    </row>
    <row r="12" spans="2:4" x14ac:dyDescent="0.25">
      <c r="B12" s="1">
        <v>14</v>
      </c>
      <c r="C12" s="5" t="s">
        <v>10</v>
      </c>
      <c r="D12" s="10">
        <v>151.76</v>
      </c>
    </row>
    <row r="13" spans="2:4" x14ac:dyDescent="0.25">
      <c r="B13" s="1"/>
      <c r="C13" s="5"/>
      <c r="D13" s="11"/>
    </row>
    <row r="14" spans="2:4" x14ac:dyDescent="0.25">
      <c r="B14" s="1">
        <v>121</v>
      </c>
      <c r="C14" s="7" t="s">
        <v>11</v>
      </c>
      <c r="D14" s="9">
        <v>166.5</v>
      </c>
    </row>
    <row r="15" spans="2:4" x14ac:dyDescent="0.25">
      <c r="B15" s="1">
        <v>3</v>
      </c>
      <c r="C15" s="7" t="s">
        <v>12</v>
      </c>
      <c r="D15" s="9">
        <v>150</v>
      </c>
    </row>
    <row r="16" spans="2:4" x14ac:dyDescent="0.25">
      <c r="B16" s="1">
        <v>96</v>
      </c>
      <c r="C16" s="7" t="s">
        <v>13</v>
      </c>
      <c r="D16" s="9">
        <v>153</v>
      </c>
    </row>
    <row r="17" spans="2:4" x14ac:dyDescent="0.25">
      <c r="B17" s="1"/>
      <c r="C17" s="5" t="s">
        <v>14</v>
      </c>
      <c r="D17" s="12">
        <f>+SUM(D14:D16)</f>
        <v>469.5</v>
      </c>
    </row>
    <row r="18" spans="2:4" x14ac:dyDescent="0.25">
      <c r="B18" s="1"/>
      <c r="C18" s="5"/>
      <c r="D18" s="11"/>
    </row>
    <row r="19" spans="2:4" x14ac:dyDescent="0.25">
      <c r="B19" s="1"/>
      <c r="C19" s="7" t="s">
        <v>15</v>
      </c>
      <c r="D19" s="9"/>
    </row>
    <row r="20" spans="2:4" x14ac:dyDescent="0.25">
      <c r="B20" s="1">
        <v>111</v>
      </c>
      <c r="C20" s="7" t="s">
        <v>16</v>
      </c>
      <c r="D20" s="8">
        <v>24</v>
      </c>
    </row>
    <row r="21" spans="2:4" x14ac:dyDescent="0.25">
      <c r="B21" s="1">
        <v>114</v>
      </c>
      <c r="C21" s="7" t="s">
        <v>17</v>
      </c>
      <c r="D21" s="8">
        <v>168</v>
      </c>
    </row>
    <row r="22" spans="2:4" x14ac:dyDescent="0.25">
      <c r="B22" s="1">
        <v>23</v>
      </c>
      <c r="C22" s="7" t="s">
        <v>18</v>
      </c>
      <c r="D22" s="9">
        <v>260</v>
      </c>
    </row>
    <row r="23" spans="2:4" x14ac:dyDescent="0.25">
      <c r="B23" s="1"/>
      <c r="C23" s="5" t="s">
        <v>19</v>
      </c>
      <c r="D23" s="12">
        <f>+SUM(D19:D22)</f>
        <v>452</v>
      </c>
    </row>
    <row r="24" spans="2:4" ht="15.75" thickBot="1" x14ac:dyDescent="0.3">
      <c r="B24" s="1"/>
      <c r="C24" s="5"/>
      <c r="D24" s="11"/>
    </row>
    <row r="25" spans="2:4" ht="15.75" thickBot="1" x14ac:dyDescent="0.3">
      <c r="B25" s="1"/>
      <c r="C25" s="13" t="s">
        <v>20</v>
      </c>
      <c r="D25" s="14">
        <f>+D23+D17+D12+D10+D6-D4-D8</f>
        <v>1482.26</v>
      </c>
    </row>
    <row r="26" spans="2:4" ht="15.75" thickBot="1" x14ac:dyDescent="0.3">
      <c r="B26" s="1"/>
      <c r="C26" s="5"/>
      <c r="D26" s="11"/>
    </row>
    <row r="27" spans="2:4" ht="15.75" thickBot="1" x14ac:dyDescent="0.3">
      <c r="B27" s="1"/>
      <c r="C27" s="13" t="s">
        <v>21</v>
      </c>
      <c r="D27" s="14">
        <v>300</v>
      </c>
    </row>
    <row r="28" spans="2:4" x14ac:dyDescent="0.25">
      <c r="B28" s="1"/>
      <c r="C28" s="15"/>
      <c r="D28" s="6"/>
    </row>
    <row r="29" spans="2:4" x14ac:dyDescent="0.25">
      <c r="B29" s="1"/>
      <c r="C29" s="7" t="s">
        <v>22</v>
      </c>
      <c r="D29" s="9">
        <v>90</v>
      </c>
    </row>
    <row r="30" spans="2:4" x14ac:dyDescent="0.25">
      <c r="B30" s="1"/>
      <c r="C30" s="7" t="s">
        <v>23</v>
      </c>
      <c r="D30" s="9"/>
    </row>
    <row r="31" spans="2:4" x14ac:dyDescent="0.25">
      <c r="B31" s="1"/>
      <c r="C31" s="7" t="s">
        <v>24</v>
      </c>
      <c r="D31" s="9"/>
    </row>
    <row r="32" spans="2:4" x14ac:dyDescent="0.25">
      <c r="B32" s="1"/>
      <c r="C32" s="7" t="s">
        <v>25</v>
      </c>
      <c r="D32" s="9"/>
    </row>
    <row r="33" spans="2:4" x14ac:dyDescent="0.25">
      <c r="B33" s="1"/>
      <c r="C33" s="7" t="s">
        <v>26</v>
      </c>
      <c r="D33" s="9"/>
    </row>
    <row r="34" spans="2:4" x14ac:dyDescent="0.25">
      <c r="B34" s="1"/>
      <c r="C34" s="16" t="s">
        <v>27</v>
      </c>
      <c r="D34" s="17">
        <f>+SUM(D29:D33)</f>
        <v>90</v>
      </c>
    </row>
    <row r="35" spans="2:4" x14ac:dyDescent="0.25">
      <c r="B35" s="1"/>
      <c r="C35" s="7"/>
      <c r="D35" s="9"/>
    </row>
    <row r="36" spans="2:4" x14ac:dyDescent="0.25">
      <c r="B36" s="1"/>
      <c r="C36" s="18" t="s">
        <v>28</v>
      </c>
      <c r="D36" s="19"/>
    </row>
    <row r="37" spans="2:4" x14ac:dyDescent="0.25">
      <c r="B37" s="1"/>
      <c r="C37" s="18" t="s">
        <v>29</v>
      </c>
      <c r="D37" s="19"/>
    </row>
    <row r="38" spans="2:4" x14ac:dyDescent="0.25">
      <c r="B38" s="1"/>
      <c r="C38" s="5" t="s">
        <v>30</v>
      </c>
      <c r="D38" s="20">
        <f>+D37+D36</f>
        <v>0</v>
      </c>
    </row>
    <row r="39" spans="2:4" x14ac:dyDescent="0.25">
      <c r="B39" s="1"/>
      <c r="C39" s="5"/>
      <c r="D39" s="11"/>
    </row>
    <row r="40" spans="2:4" x14ac:dyDescent="0.25">
      <c r="B40" s="1"/>
      <c r="C40" s="5"/>
      <c r="D40" s="11"/>
    </row>
    <row r="41" spans="2:4" x14ac:dyDescent="0.25">
      <c r="B41" s="1"/>
      <c r="C41" s="7" t="s">
        <v>31</v>
      </c>
      <c r="D41" s="9">
        <v>50</v>
      </c>
    </row>
    <row r="42" spans="2:4" x14ac:dyDescent="0.25">
      <c r="B42" s="1"/>
      <c r="C42" s="7" t="s">
        <v>32</v>
      </c>
      <c r="D42" s="9">
        <f>+SUM(F42:M42)</f>
        <v>0</v>
      </c>
    </row>
    <row r="43" spans="2:4" x14ac:dyDescent="0.25">
      <c r="B43" s="1"/>
      <c r="C43" s="7" t="s">
        <v>33</v>
      </c>
      <c r="D43" s="9">
        <v>0</v>
      </c>
    </row>
    <row r="44" spans="2:4" x14ac:dyDescent="0.25">
      <c r="B44" s="1"/>
      <c r="C44" s="7" t="s">
        <v>34</v>
      </c>
      <c r="D44" s="9">
        <v>37</v>
      </c>
    </row>
    <row r="45" spans="2:4" x14ac:dyDescent="0.25">
      <c r="B45" s="1"/>
      <c r="C45" s="16" t="s">
        <v>35</v>
      </c>
      <c r="D45" s="17">
        <f>+SUM(D41:D44)</f>
        <v>87</v>
      </c>
    </row>
    <row r="46" spans="2:4" x14ac:dyDescent="0.25">
      <c r="B46" s="1"/>
      <c r="C46" s="5"/>
      <c r="D46" s="11"/>
    </row>
    <row r="47" spans="2:4" x14ac:dyDescent="0.25">
      <c r="B47" s="1"/>
      <c r="C47" s="7" t="s">
        <v>36</v>
      </c>
      <c r="D47" s="8">
        <v>0</v>
      </c>
    </row>
    <row r="48" spans="2:4" x14ac:dyDescent="0.25">
      <c r="B48" s="1"/>
      <c r="C48" s="7" t="s">
        <v>37</v>
      </c>
      <c r="D48" s="8">
        <v>0</v>
      </c>
    </row>
    <row r="49" spans="2:4" x14ac:dyDescent="0.25">
      <c r="B49" s="1"/>
      <c r="C49" s="7" t="s">
        <v>38</v>
      </c>
      <c r="D49" s="9">
        <f>+SUM(E49:H49)</f>
        <v>0</v>
      </c>
    </row>
    <row r="50" spans="2:4" x14ac:dyDescent="0.25">
      <c r="B50" s="1"/>
      <c r="C50" s="7" t="s">
        <v>39</v>
      </c>
      <c r="D50" s="9">
        <v>0</v>
      </c>
    </row>
    <row r="51" spans="2:4" x14ac:dyDescent="0.25">
      <c r="B51" s="1"/>
      <c r="C51" s="7" t="s">
        <v>40</v>
      </c>
      <c r="D51" s="9">
        <f>+SUM(E51:H51)</f>
        <v>0</v>
      </c>
    </row>
    <row r="52" spans="2:4" x14ac:dyDescent="0.25">
      <c r="B52" s="1"/>
      <c r="C52" s="7" t="s">
        <v>41</v>
      </c>
      <c r="D52" s="9">
        <v>0</v>
      </c>
    </row>
    <row r="53" spans="2:4" x14ac:dyDescent="0.25">
      <c r="B53" s="1"/>
      <c r="C53" s="5" t="s">
        <v>42</v>
      </c>
      <c r="D53" s="20">
        <f>+SUM(D47:D52)</f>
        <v>0</v>
      </c>
    </row>
    <row r="54" spans="2:4" x14ac:dyDescent="0.25">
      <c r="B54" s="1"/>
      <c r="C54" s="7"/>
      <c r="D54" s="9"/>
    </row>
    <row r="55" spans="2:4" x14ac:dyDescent="0.25">
      <c r="B55" s="1"/>
      <c r="C55" s="5" t="s">
        <v>43</v>
      </c>
      <c r="D55" s="21"/>
    </row>
    <row r="56" spans="2:4" x14ac:dyDescent="0.25">
      <c r="B56" s="1"/>
      <c r="C56" s="7"/>
      <c r="D56" s="9"/>
    </row>
    <row r="57" spans="2:4" x14ac:dyDescent="0.25">
      <c r="B57" s="1"/>
      <c r="C57" s="18" t="s">
        <v>44</v>
      </c>
      <c r="D57" s="9">
        <v>20</v>
      </c>
    </row>
    <row r="58" spans="2:4" x14ac:dyDescent="0.25">
      <c r="B58" s="1"/>
      <c r="C58" s="7" t="s">
        <v>45</v>
      </c>
      <c r="D58" s="9">
        <v>0</v>
      </c>
    </row>
    <row r="59" spans="2:4" x14ac:dyDescent="0.25">
      <c r="B59" s="1"/>
      <c r="C59" s="16" t="s">
        <v>46</v>
      </c>
      <c r="D59" s="17">
        <f>+D58+D57</f>
        <v>20</v>
      </c>
    </row>
    <row r="60" spans="2:4" x14ac:dyDescent="0.25">
      <c r="B60" s="1"/>
      <c r="C60" s="7"/>
      <c r="D60" s="9"/>
    </row>
    <row r="61" spans="2:4" ht="15" customHeight="1" x14ac:dyDescent="0.25">
      <c r="B61" s="1" t="s">
        <v>47</v>
      </c>
      <c r="C61" s="22" t="s">
        <v>48</v>
      </c>
      <c r="D61" s="23">
        <f>5+10</f>
        <v>15</v>
      </c>
    </row>
    <row r="62" spans="2:4" ht="15" customHeight="1" x14ac:dyDescent="0.25">
      <c r="B62" s="1"/>
      <c r="C62" s="22" t="s">
        <v>49</v>
      </c>
      <c r="D62" s="23"/>
    </row>
    <row r="63" spans="2:4" x14ac:dyDescent="0.25">
      <c r="B63" s="1"/>
      <c r="C63" s="7"/>
      <c r="D63" s="9"/>
    </row>
    <row r="64" spans="2:4" x14ac:dyDescent="0.25">
      <c r="B64" s="1"/>
      <c r="C64" s="16" t="s">
        <v>50</v>
      </c>
      <c r="D64" s="24"/>
    </row>
    <row r="65" spans="2:4" ht="15.75" thickBot="1" x14ac:dyDescent="0.3">
      <c r="B65" s="1"/>
      <c r="C65" s="7"/>
      <c r="D65" s="7"/>
    </row>
    <row r="66" spans="2:4" ht="15.75" thickBot="1" x14ac:dyDescent="0.3">
      <c r="B66" s="1"/>
      <c r="C66" s="25" t="s">
        <v>51</v>
      </c>
      <c r="D66" s="26">
        <f>+D64+D61+D59+D55+D53+D45+D38++D34-D29-D41-D47-D55-D57</f>
        <v>52</v>
      </c>
    </row>
    <row r="67" spans="2:4" x14ac:dyDescent="0.25">
      <c r="B67" s="1"/>
      <c r="C67" s="7"/>
      <c r="D67" s="9"/>
    </row>
    <row r="68" spans="2:4" x14ac:dyDescent="0.25">
      <c r="B68" s="1"/>
      <c r="C68" s="7" t="s">
        <v>52</v>
      </c>
      <c r="D68" s="9">
        <v>20</v>
      </c>
    </row>
    <row r="69" spans="2:4" x14ac:dyDescent="0.25">
      <c r="B69" s="1"/>
      <c r="C69" s="7" t="s">
        <v>53</v>
      </c>
      <c r="D69" s="9">
        <v>100</v>
      </c>
    </row>
    <row r="70" spans="2:4" x14ac:dyDescent="0.25">
      <c r="B70" s="1"/>
      <c r="C70" s="7" t="s">
        <v>54</v>
      </c>
      <c r="D70" s="9">
        <v>100</v>
      </c>
    </row>
    <row r="71" spans="2:4" x14ac:dyDescent="0.25">
      <c r="B71" s="1"/>
      <c r="C71" s="5" t="s">
        <v>55</v>
      </c>
      <c r="D71" s="6">
        <f>+SUM(D68:D70)</f>
        <v>220</v>
      </c>
    </row>
    <row r="72" spans="2:4" x14ac:dyDescent="0.25">
      <c r="B72" s="1"/>
      <c r="C72" s="7"/>
      <c r="D72" s="9"/>
    </row>
    <row r="73" spans="2:4" x14ac:dyDescent="0.25">
      <c r="B73" s="1"/>
      <c r="C73" s="5" t="s">
        <v>56</v>
      </c>
      <c r="D73" s="6">
        <f>+D6+D10+D12+D17+D23+D27+D34+D38+D45+D53+D55+D59+D61+D64+D71</f>
        <v>2344.2600000000002</v>
      </c>
    </row>
    <row r="74" spans="2:4" x14ac:dyDescent="0.25">
      <c r="B74" s="1"/>
      <c r="C74" s="7" t="s">
        <v>57</v>
      </c>
      <c r="D74" s="9">
        <f>+D4+D8+D29+D36+D41+D47+D57+D68+D69+D70</f>
        <v>510</v>
      </c>
    </row>
    <row r="75" spans="2:4" x14ac:dyDescent="0.25">
      <c r="B75" s="1"/>
      <c r="C75" s="5" t="s">
        <v>58</v>
      </c>
      <c r="D75" s="6">
        <f>+D73-D74</f>
        <v>1834.2600000000002</v>
      </c>
    </row>
  </sheetData>
  <mergeCells count="1">
    <mergeCell ref="C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Harriers</dc:creator>
  <cp:lastModifiedBy>Harriers</cp:lastModifiedBy>
  <dcterms:created xsi:type="dcterms:W3CDTF">2018-02-23T20:06:50Z</dcterms:created>
  <dcterms:modified xsi:type="dcterms:W3CDTF">2018-02-23T20:23:56Z</dcterms:modified>
</cp:coreProperties>
</file>